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7E59BD19-2AD1-4627-AF21-0D626F3EFD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I39" i="6" l="1"/>
  <c r="R41" i="6" l="1"/>
  <c r="Q41" i="6"/>
  <c r="L41" i="6"/>
  <c r="G39" i="6"/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O42" i="12" s="1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<sst xmlns="http://schemas.openxmlformats.org/spreadsheetml/2006/main" count="979" uniqueCount="893">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</sst>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43" fontId="0" fillId="2" borderId="0" xfId="0" applyNumberFormat="1" applyFill="1" applyAlignment="1">
      <alignment horizontal="center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43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5"/>
  <sheetViews>
    <sheetView zoomScaleNormal="100" zoomScaleSheetLayoutView="80" workbookViewId="0">
      <pane xSplit="2" ySplit="5" topLeftCell="D21" activePane="bottomRight" state="frozen"/>
      <selection pane="topRight" activeCell="B1" sqref="B1"/>
      <selection pane="bottomLeft" activeCell="A6" sqref="A6"/>
      <selection pane="bottomRight" activeCell="G34" sqref="G34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20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21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22"/>
      <c r="B3" s="322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22"/>
      <c r="B4" s="322"/>
      <c r="C4" s="62"/>
      <c r="D4" s="64"/>
      <c r="E4" s="67"/>
      <c r="F4" s="69"/>
      <c r="G4" s="68"/>
      <c r="H4" s="68"/>
      <c r="I4" s="68"/>
      <c r="J4" s="68"/>
      <c r="K4" s="312" t="s">
        <v>868</v>
      </c>
      <c r="L4" s="69"/>
      <c r="M4" s="68"/>
      <c r="N4" s="68"/>
      <c r="O4" s="68"/>
      <c r="P4" s="68"/>
      <c r="Q4" s="310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23"/>
      <c r="B5" s="323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3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1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4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5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5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5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5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5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5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5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5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5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5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5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6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7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7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7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7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7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7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7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7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7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8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8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8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19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7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7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7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7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17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7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7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7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17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18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18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18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19"/>
      <c r="B44" s="74" t="s">
        <v>880</v>
      </c>
      <c r="C44" s="75">
        <f t="shared" si="18"/>
        <v>37792298.100000001</v>
      </c>
      <c r="D44" s="76">
        <f>SUM(D32:D43)</f>
        <v>37792298.100000001</v>
      </c>
      <c r="E44" s="76">
        <f t="shared" ref="E44:V44" si="26">SUM(E32:E43)</f>
        <v>16733173.74</v>
      </c>
      <c r="F44" s="76">
        <f t="shared" si="26"/>
        <v>2542587.1</v>
      </c>
      <c r="G44" s="76">
        <f t="shared" si="26"/>
        <v>3288852.2799999993</v>
      </c>
      <c r="H44" s="76">
        <f t="shared" si="26"/>
        <v>565502.65999999992</v>
      </c>
      <c r="I44" s="76">
        <f t="shared" si="26"/>
        <v>937168.28</v>
      </c>
      <c r="J44" s="76">
        <f t="shared" si="26"/>
        <v>9399063.4199999999</v>
      </c>
      <c r="K44" s="76">
        <f t="shared" si="26"/>
        <v>16099160.509999998</v>
      </c>
      <c r="L44" s="76">
        <f t="shared" si="26"/>
        <v>13908310.100000001</v>
      </c>
      <c r="M44" s="76">
        <f t="shared" si="26"/>
        <v>784455.95000000019</v>
      </c>
      <c r="N44" s="76">
        <f t="shared" si="26"/>
        <v>124894.90999999999</v>
      </c>
      <c r="O44" s="76">
        <f t="shared" si="26"/>
        <v>0</v>
      </c>
      <c r="P44" s="76">
        <f t="shared" si="26"/>
        <v>1281499.5499999998</v>
      </c>
      <c r="Q44" s="76">
        <f t="shared" si="26"/>
        <v>4959963.8500000006</v>
      </c>
      <c r="R44" s="76">
        <f t="shared" si="26"/>
        <v>3161991.05</v>
      </c>
      <c r="S44" s="76">
        <f t="shared" si="26"/>
        <v>637662.47000000009</v>
      </c>
      <c r="T44" s="76">
        <f t="shared" si="26"/>
        <v>173569.34000000003</v>
      </c>
      <c r="U44" s="76">
        <f t="shared" si="26"/>
        <v>140036.60999999999</v>
      </c>
      <c r="V44" s="76">
        <f t="shared" si="26"/>
        <v>846704.38000000012</v>
      </c>
    </row>
    <row r="48" spans="1:22" x14ac:dyDescent="0.25">
      <c r="F48" s="78"/>
      <c r="G48" s="78"/>
      <c r="H48" s="78"/>
      <c r="I48" s="78"/>
      <c r="J48" s="78"/>
    </row>
    <row r="50" spans="5:12" x14ac:dyDescent="0.25">
      <c r="E50" s="309"/>
    </row>
    <row r="52" spans="5:12" x14ac:dyDescent="0.25">
      <c r="H52" s="308"/>
    </row>
    <row r="54" spans="5:12" x14ac:dyDescent="0.25">
      <c r="L54" s="308"/>
    </row>
    <row r="55" spans="5:12" x14ac:dyDescent="0.25">
      <c r="L55" s="308"/>
    </row>
  </sheetData>
  <mergeCells count="8">
    <mergeCell ref="D1:D2"/>
    <mergeCell ref="B3:B5"/>
    <mergeCell ref="A3:A5"/>
    <mergeCell ref="Q4:Q5"/>
    <mergeCell ref="K4:K5"/>
    <mergeCell ref="A6:A18"/>
    <mergeCell ref="A32:A44"/>
    <mergeCell ref="A19:A31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22" activePane="bottomRight" state="frozen"/>
      <selection pane="topRight" activeCell="C1" sqref="C1"/>
      <selection pane="bottomLeft" activeCell="A9" sqref="A9"/>
      <selection pane="bottomRight" activeCell="J41" sqref="J4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4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4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4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4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4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4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4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4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4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4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4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4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4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4">
        <v>2024</v>
      </c>
      <c r="B31" s="4" t="s">
        <v>881</v>
      </c>
      <c r="C31" s="264">
        <f>SUM(D31:M31)</f>
        <v>322865.37</v>
      </c>
      <c r="D31" s="300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4"/>
      <c r="B32" s="6" t="s">
        <v>882</v>
      </c>
      <c r="C32" s="272">
        <f>SUM(D32:M32)</f>
        <v>240840.58000000002</v>
      </c>
      <c r="D32" s="301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4"/>
      <c r="B33" s="6" t="s">
        <v>883</v>
      </c>
      <c r="C33" s="277">
        <f t="shared" ref="C33:C43" si="4">SUM(D33:M33)</f>
        <v>550791.57999999996</v>
      </c>
      <c r="D33" s="302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4"/>
      <c r="B34" s="6" t="s">
        <v>884</v>
      </c>
      <c r="C34" s="277">
        <f t="shared" si="4"/>
        <v>795539.16</v>
      </c>
      <c r="D34" s="303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4"/>
      <c r="B35" s="263" t="s">
        <v>885</v>
      </c>
      <c r="C35" s="276">
        <f t="shared" si="4"/>
        <v>384613.46</v>
      </c>
      <c r="D35" s="304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4"/>
      <c r="B36" s="6" t="s">
        <v>886</v>
      </c>
      <c r="C36" s="272">
        <f t="shared" si="4"/>
        <v>273949.73</v>
      </c>
      <c r="D36" s="303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4"/>
      <c r="B37" s="6" t="s">
        <v>887</v>
      </c>
      <c r="C37" s="283">
        <f t="shared" si="4"/>
        <v>1774284</v>
      </c>
      <c r="D37" s="305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4"/>
      <c r="B38" s="6" t="s">
        <v>888</v>
      </c>
      <c r="C38" s="283">
        <f t="shared" si="4"/>
        <v>393901.12</v>
      </c>
      <c r="D38" s="306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4"/>
      <c r="B39" s="6" t="s">
        <v>889</v>
      </c>
      <c r="C39" s="272">
        <f t="shared" si="4"/>
        <v>406146.89</v>
      </c>
      <c r="D39" s="303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4"/>
      <c r="B40" s="6" t="s">
        <v>890</v>
      </c>
      <c r="C40" s="284">
        <f t="shared" si="4"/>
        <v>1145290.6100000001</v>
      </c>
      <c r="D40" s="307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4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>
        <v>248231.38999999996</v>
      </c>
      <c r="P41" s="118"/>
    </row>
    <row r="42" spans="1:16" s="2" customFormat="1" ht="21.75" customHeight="1" x14ac:dyDescent="0.3">
      <c r="A42" s="324"/>
      <c r="B42" s="6" t="s">
        <v>892</v>
      </c>
      <c r="C42" s="286">
        <f t="shared" si="4"/>
        <v>0</v>
      </c>
      <c r="D42" s="285"/>
      <c r="E42" s="286"/>
      <c r="F42" s="286"/>
      <c r="G42" s="286"/>
      <c r="H42" s="286"/>
      <c r="I42" s="286"/>
      <c r="J42" s="287"/>
      <c r="K42" s="177"/>
      <c r="L42" s="177"/>
      <c r="M42" s="286"/>
      <c r="O42" s="118">
        <f>+C41-O41</f>
        <v>0.50000000002910383</v>
      </c>
      <c r="P42" s="118"/>
    </row>
    <row r="43" spans="1:16" s="2" customFormat="1" x14ac:dyDescent="0.25">
      <c r="A43" s="324"/>
      <c r="B43" s="5" t="s">
        <v>880</v>
      </c>
      <c r="C43" s="270">
        <f t="shared" si="4"/>
        <v>6536454.3899999987</v>
      </c>
      <c r="D43" s="271">
        <f>SUM(D31:D42)</f>
        <v>1974378.4</v>
      </c>
      <c r="E43" s="271">
        <f>SUM(E31:E42)</f>
        <v>1044487.7399999999</v>
      </c>
      <c r="F43" s="271">
        <f>SUM(F31:F42)</f>
        <v>57651.21</v>
      </c>
      <c r="G43" s="271">
        <f t="shared" ref="G43:L43" si="5">SUM(G31:G42)</f>
        <v>145116.25</v>
      </c>
      <c r="H43" s="271">
        <f t="shared" si="5"/>
        <v>792016.5</v>
      </c>
      <c r="I43" s="271">
        <f>SUM(I31:I42)</f>
        <v>260782</v>
      </c>
      <c r="J43" s="271">
        <f t="shared" si="5"/>
        <v>98853.5</v>
      </c>
      <c r="K43" s="271">
        <f t="shared" si="5"/>
        <v>173333.38</v>
      </c>
      <c r="L43" s="271">
        <f t="shared" si="5"/>
        <v>1207233.73</v>
      </c>
      <c r="M43" s="271">
        <f>SUM(M31:M42)</f>
        <v>782601.67999999993</v>
      </c>
      <c r="O43" s="118"/>
      <c r="P43" s="118"/>
    </row>
    <row r="44" spans="1:16" s="2" customFormat="1" x14ac:dyDescent="0.25">
      <c r="D44" s="3"/>
      <c r="E44" s="3"/>
      <c r="F44" s="3"/>
      <c r="O44" s="118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  <c r="K47" s="116"/>
    </row>
    <row r="48" spans="1:16" s="2" customFormat="1" x14ac:dyDescent="0.25">
      <c r="C48" s="118"/>
      <c r="D48" s="3"/>
      <c r="E48" s="299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2024-12-09T12:16:33Z</dcterms:modified>
</cp:coreProperties>
</file>